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综合成绩及入围体检人员名单" sheetId="2" r:id="rId1"/>
  </sheets>
  <definedNames>
    <definedName name="_xlnm.Print_Titles" localSheetId="0">综合成绩及入围体检人员名单!$2:$2</definedName>
  </definedNames>
  <calcPr calcId="144525"/>
</workbook>
</file>

<file path=xl/sharedStrings.xml><?xml version="1.0" encoding="utf-8"?>
<sst xmlns="http://schemas.openxmlformats.org/spreadsheetml/2006/main" count="242" uniqueCount="110">
  <si>
    <t>2020年邵阳学院附属第二医院公开招聘综合成绩及入围体检人员名单</t>
  </si>
  <si>
    <t>序号</t>
  </si>
  <si>
    <t>报考岗位</t>
  </si>
  <si>
    <t>岗位代码</t>
  </si>
  <si>
    <t>姓名</t>
  </si>
  <si>
    <t>性别</t>
  </si>
  <si>
    <t>笔试成绩</t>
  </si>
  <si>
    <t>笔试成绩*0.6</t>
  </si>
  <si>
    <t>操作（面试）成绩</t>
  </si>
  <si>
    <t>操作(面试）成绩*0.4</t>
  </si>
  <si>
    <t>综合成绩</t>
  </si>
  <si>
    <t>是否
入围</t>
  </si>
  <si>
    <t>消化内科医师</t>
  </si>
  <si>
    <t>B03</t>
  </si>
  <si>
    <t>谭飞飞</t>
  </si>
  <si>
    <t>女</t>
  </si>
  <si>
    <t>是</t>
  </si>
  <si>
    <t>内分泌科医师</t>
  </si>
  <si>
    <t>B04</t>
  </si>
  <si>
    <t>李雯</t>
  </si>
  <si>
    <t>血液肿瘤内科医师</t>
  </si>
  <si>
    <t>B06</t>
  </si>
  <si>
    <t>郑春艳</t>
  </si>
  <si>
    <t>骨外科医师</t>
  </si>
  <si>
    <t>B16</t>
  </si>
  <si>
    <t>陈松青</t>
  </si>
  <si>
    <t>男</t>
  </si>
  <si>
    <t>药学部药师1</t>
  </si>
  <si>
    <t>B20</t>
  </si>
  <si>
    <t>向娅</t>
  </si>
  <si>
    <t>否</t>
  </si>
  <si>
    <t>内分泌科主治医师</t>
  </si>
  <si>
    <t>B22</t>
  </si>
  <si>
    <t>胡智</t>
  </si>
  <si>
    <t>胸心外科主治医师</t>
  </si>
  <si>
    <t>B23</t>
  </si>
  <si>
    <t>羊波</t>
  </si>
  <si>
    <t>游争荣</t>
  </si>
  <si>
    <t>神经内科介入主治医师</t>
  </si>
  <si>
    <t>B24</t>
  </si>
  <si>
    <t>罗勇</t>
  </si>
  <si>
    <t>麻醉科主治医师</t>
  </si>
  <si>
    <t>B25</t>
  </si>
  <si>
    <t>黄丽容</t>
  </si>
  <si>
    <t>妇科医师</t>
  </si>
  <si>
    <t>B26</t>
  </si>
  <si>
    <t>孙丹</t>
  </si>
  <si>
    <t>罗思洁</t>
  </si>
  <si>
    <t>产科医师</t>
  </si>
  <si>
    <t>B27</t>
  </si>
  <si>
    <t>孙龙</t>
  </si>
  <si>
    <t>李彩丽</t>
  </si>
  <si>
    <t>李慧妮</t>
  </si>
  <si>
    <t>麻醉科医师</t>
  </si>
  <si>
    <t>B28</t>
  </si>
  <si>
    <t>刘育健</t>
  </si>
  <si>
    <t>杨鑫</t>
  </si>
  <si>
    <t>尹家依</t>
  </si>
  <si>
    <t>邹智超</t>
  </si>
  <si>
    <t>介入血管科医师</t>
  </si>
  <si>
    <t>B29</t>
  </si>
  <si>
    <t>刘春华</t>
  </si>
  <si>
    <t>眼科医师2</t>
  </si>
  <si>
    <t>B30</t>
  </si>
  <si>
    <t>刘芝蓦</t>
  </si>
  <si>
    <t>周云云</t>
  </si>
  <si>
    <t>肖洁</t>
  </si>
  <si>
    <t>刘磾</t>
  </si>
  <si>
    <t>放射科技师</t>
  </si>
  <si>
    <t>B31</t>
  </si>
  <si>
    <t>李纬佳</t>
  </si>
  <si>
    <t>急诊科接诊医师</t>
  </si>
  <si>
    <t>B32</t>
  </si>
  <si>
    <t>陈宇翔</t>
  </si>
  <si>
    <t>唐丽芳</t>
  </si>
  <si>
    <t>药学部药师2</t>
  </si>
  <si>
    <t>B33</t>
  </si>
  <si>
    <t>李佩玟</t>
  </si>
  <si>
    <t>唐艳芳</t>
  </si>
  <si>
    <t>刘银凤</t>
  </si>
  <si>
    <t>护士3</t>
  </si>
  <si>
    <t>B34</t>
  </si>
  <si>
    <t>肖惠芳</t>
  </si>
  <si>
    <t>刘少娟</t>
  </si>
  <si>
    <t>院感办科员</t>
  </si>
  <si>
    <t>B35</t>
  </si>
  <si>
    <t>梁琳佩</t>
  </si>
  <si>
    <t>肖王科</t>
  </si>
  <si>
    <t>文佑豪</t>
  </si>
  <si>
    <t>财务部科员</t>
  </si>
  <si>
    <t>B36</t>
  </si>
  <si>
    <t>李彩</t>
  </si>
  <si>
    <t>朱晴</t>
  </si>
  <si>
    <t>杨密圆</t>
  </si>
  <si>
    <t>审计办科员</t>
  </si>
  <si>
    <t>B37</t>
  </si>
  <si>
    <t>凌利斌</t>
  </si>
  <si>
    <t>何敏</t>
  </si>
  <si>
    <t>邓旭廷</t>
  </si>
  <si>
    <t>病案管理员</t>
  </si>
  <si>
    <t>B39</t>
  </si>
  <si>
    <t>杨润花</t>
  </si>
  <si>
    <t>宣传统战部科员</t>
  </si>
  <si>
    <t>B40</t>
  </si>
  <si>
    <t>朱飞凡</t>
  </si>
  <si>
    <t>资产装备部科员</t>
  </si>
  <si>
    <t>B41</t>
  </si>
  <si>
    <t>王俊</t>
  </si>
  <si>
    <t>李海斌</t>
  </si>
  <si>
    <t>阳旭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</si>
</sst>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华文仿宋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22" workbookViewId="0">
      <selection activeCell="D27" sqref="D27"/>
    </sheetView>
  </sheetViews>
  <sheetFormatPr defaultColWidth="9" defaultRowHeight="13.5"/>
  <cols>
    <col min="1" max="1" width="4.875" customWidth="1"/>
    <col min="2" max="2" width="17.625" customWidth="1"/>
    <col min="3" max="3" width="7.125" customWidth="1"/>
    <col min="4" max="4" width="6.25" customWidth="1"/>
    <col min="5" max="5" width="4.625" customWidth="1"/>
    <col min="6" max="6" width="7.25" customWidth="1"/>
    <col min="7" max="7" width="11" customWidth="1"/>
    <col min="8" max="8" width="7.25" customWidth="1"/>
    <col min="9" max="9" width="11" customWidth="1"/>
    <col min="10" max="10" width="7.375" customWidth="1"/>
    <col min="11" max="11" width="6.12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</row>
    <row r="3" ht="23" customHeight="1" spans="1:11">
      <c r="A3" s="5">
        <v>1</v>
      </c>
      <c r="B3" s="5" t="s">
        <v>12</v>
      </c>
      <c r="C3" s="5" t="s">
        <v>13</v>
      </c>
      <c r="D3" s="5" t="s">
        <v>14</v>
      </c>
      <c r="E3" s="6" t="s">
        <v>15</v>
      </c>
      <c r="F3" s="7">
        <v>49.6</v>
      </c>
      <c r="G3" s="8">
        <f t="shared" ref="G3:G32" si="0">F3*0.6</f>
        <v>29.76</v>
      </c>
      <c r="H3" s="8">
        <v>78.2</v>
      </c>
      <c r="I3" s="8">
        <f t="shared" ref="I3:I32" si="1">H3*0.4</f>
        <v>31.28</v>
      </c>
      <c r="J3" s="8">
        <f t="shared" ref="J3:J32" si="2">G3+I3</f>
        <v>61.04</v>
      </c>
      <c r="K3" s="3" t="s">
        <v>16</v>
      </c>
    </row>
    <row r="4" ht="23" customHeight="1" spans="1:11">
      <c r="A4" s="5">
        <v>2</v>
      </c>
      <c r="B4" s="5" t="s">
        <v>17</v>
      </c>
      <c r="C4" s="5" t="s">
        <v>18</v>
      </c>
      <c r="D4" s="5" t="s">
        <v>19</v>
      </c>
      <c r="E4" s="6" t="s">
        <v>15</v>
      </c>
      <c r="F4" s="7">
        <v>56.4</v>
      </c>
      <c r="G4" s="8">
        <f t="shared" si="0"/>
        <v>33.84</v>
      </c>
      <c r="H4" s="8">
        <v>79.2</v>
      </c>
      <c r="I4" s="8">
        <f t="shared" si="1"/>
        <v>31.68</v>
      </c>
      <c r="J4" s="8">
        <f t="shared" si="2"/>
        <v>65.52</v>
      </c>
      <c r="K4" s="3" t="s">
        <v>16</v>
      </c>
    </row>
    <row r="5" ht="23" customHeight="1" spans="1:11">
      <c r="A5" s="5">
        <v>3</v>
      </c>
      <c r="B5" s="5" t="s">
        <v>20</v>
      </c>
      <c r="C5" s="5" t="s">
        <v>21</v>
      </c>
      <c r="D5" s="5" t="s">
        <v>22</v>
      </c>
      <c r="E5" s="6" t="s">
        <v>15</v>
      </c>
      <c r="F5" s="7">
        <v>66.6</v>
      </c>
      <c r="G5" s="8">
        <f t="shared" si="0"/>
        <v>39.96</v>
      </c>
      <c r="H5" s="8">
        <v>73</v>
      </c>
      <c r="I5" s="8">
        <f t="shared" si="1"/>
        <v>29.2</v>
      </c>
      <c r="J5" s="8">
        <f t="shared" si="2"/>
        <v>69.16</v>
      </c>
      <c r="K5" s="3" t="s">
        <v>16</v>
      </c>
    </row>
    <row r="6" ht="23" customHeight="1" spans="1:11">
      <c r="A6" s="5">
        <v>4</v>
      </c>
      <c r="B6" s="5" t="s">
        <v>23</v>
      </c>
      <c r="C6" s="5" t="s">
        <v>24</v>
      </c>
      <c r="D6" s="5" t="s">
        <v>25</v>
      </c>
      <c r="E6" s="6" t="s">
        <v>26</v>
      </c>
      <c r="F6" s="7">
        <v>63.8</v>
      </c>
      <c r="G6" s="8">
        <f t="shared" si="0"/>
        <v>38.28</v>
      </c>
      <c r="H6" s="8">
        <v>68.4</v>
      </c>
      <c r="I6" s="8">
        <f t="shared" si="1"/>
        <v>27.36</v>
      </c>
      <c r="J6" s="8">
        <f t="shared" si="2"/>
        <v>65.64</v>
      </c>
      <c r="K6" s="3" t="s">
        <v>16</v>
      </c>
    </row>
    <row r="7" ht="23" customHeight="1" spans="1:11">
      <c r="A7" s="5">
        <v>5</v>
      </c>
      <c r="B7" s="5" t="s">
        <v>27</v>
      </c>
      <c r="C7" s="5" t="s">
        <v>28</v>
      </c>
      <c r="D7" s="5" t="s">
        <v>29</v>
      </c>
      <c r="E7" s="6" t="s">
        <v>15</v>
      </c>
      <c r="F7" s="7">
        <v>35.8</v>
      </c>
      <c r="G7" s="8">
        <f t="shared" si="0"/>
        <v>21.48</v>
      </c>
      <c r="H7" s="8">
        <v>64</v>
      </c>
      <c r="I7" s="8">
        <f t="shared" si="1"/>
        <v>25.6</v>
      </c>
      <c r="J7" s="8">
        <f t="shared" si="2"/>
        <v>47.08</v>
      </c>
      <c r="K7" s="3" t="s">
        <v>30</v>
      </c>
    </row>
    <row r="8" ht="23" customHeight="1" spans="1:11">
      <c r="A8" s="5">
        <v>6</v>
      </c>
      <c r="B8" s="5" t="s">
        <v>31</v>
      </c>
      <c r="C8" s="9" t="s">
        <v>32</v>
      </c>
      <c r="D8" s="5" t="s">
        <v>33</v>
      </c>
      <c r="E8" s="6" t="s">
        <v>26</v>
      </c>
      <c r="F8" s="7">
        <v>57.4</v>
      </c>
      <c r="G8" s="8">
        <f t="shared" si="0"/>
        <v>34.44</v>
      </c>
      <c r="H8" s="8">
        <v>85.4</v>
      </c>
      <c r="I8" s="8">
        <f t="shared" si="1"/>
        <v>34.16</v>
      </c>
      <c r="J8" s="8">
        <f t="shared" si="2"/>
        <v>68.6</v>
      </c>
      <c r="K8" s="3" t="s">
        <v>16</v>
      </c>
    </row>
    <row r="9" ht="23" customHeight="1" spans="1:11">
      <c r="A9" s="5">
        <v>7</v>
      </c>
      <c r="B9" s="5" t="s">
        <v>34</v>
      </c>
      <c r="C9" s="9" t="s">
        <v>35</v>
      </c>
      <c r="D9" s="5" t="s">
        <v>36</v>
      </c>
      <c r="E9" s="6" t="s">
        <v>26</v>
      </c>
      <c r="F9" s="7">
        <v>70.6</v>
      </c>
      <c r="G9" s="8">
        <f t="shared" si="0"/>
        <v>42.36</v>
      </c>
      <c r="H9" s="8">
        <v>75.6</v>
      </c>
      <c r="I9" s="8">
        <f t="shared" si="1"/>
        <v>30.24</v>
      </c>
      <c r="J9" s="8">
        <f t="shared" si="2"/>
        <v>72.6</v>
      </c>
      <c r="K9" s="3" t="s">
        <v>16</v>
      </c>
    </row>
    <row r="10" ht="23" customHeight="1" spans="1:11">
      <c r="A10" s="5">
        <v>8</v>
      </c>
      <c r="B10" s="5" t="s">
        <v>34</v>
      </c>
      <c r="C10" s="9" t="s">
        <v>35</v>
      </c>
      <c r="D10" s="5" t="s">
        <v>37</v>
      </c>
      <c r="E10" s="6" t="s">
        <v>26</v>
      </c>
      <c r="F10" s="7">
        <v>69.6</v>
      </c>
      <c r="G10" s="8">
        <f t="shared" si="0"/>
        <v>41.76</v>
      </c>
      <c r="H10" s="8">
        <v>0</v>
      </c>
      <c r="I10" s="8">
        <f t="shared" si="1"/>
        <v>0</v>
      </c>
      <c r="J10" s="8">
        <f t="shared" si="2"/>
        <v>41.76</v>
      </c>
      <c r="K10" s="3" t="s">
        <v>30</v>
      </c>
    </row>
    <row r="11" ht="23" customHeight="1" spans="1:11">
      <c r="A11" s="5">
        <v>9</v>
      </c>
      <c r="B11" s="5" t="s">
        <v>38</v>
      </c>
      <c r="C11" s="9" t="s">
        <v>39</v>
      </c>
      <c r="D11" s="5" t="s">
        <v>40</v>
      </c>
      <c r="E11" s="6" t="s">
        <v>26</v>
      </c>
      <c r="F11" s="7">
        <v>68.8</v>
      </c>
      <c r="G11" s="8">
        <f t="shared" si="0"/>
        <v>41.28</v>
      </c>
      <c r="H11" s="8">
        <v>74.4</v>
      </c>
      <c r="I11" s="8">
        <f t="shared" si="1"/>
        <v>29.76</v>
      </c>
      <c r="J11" s="8">
        <f t="shared" si="2"/>
        <v>71.04</v>
      </c>
      <c r="K11" s="3" t="s">
        <v>16</v>
      </c>
    </row>
    <row r="12" ht="23" customHeight="1" spans="1:11">
      <c r="A12" s="5">
        <v>10</v>
      </c>
      <c r="B12" s="5" t="s">
        <v>41</v>
      </c>
      <c r="C12" s="9" t="s">
        <v>42</v>
      </c>
      <c r="D12" s="5" t="s">
        <v>43</v>
      </c>
      <c r="E12" s="6" t="s">
        <v>15</v>
      </c>
      <c r="F12" s="7">
        <v>62.6</v>
      </c>
      <c r="G12" s="8">
        <f t="shared" si="0"/>
        <v>37.56</v>
      </c>
      <c r="H12" s="8">
        <v>62.4</v>
      </c>
      <c r="I12" s="8">
        <f t="shared" si="1"/>
        <v>24.96</v>
      </c>
      <c r="J12" s="8">
        <f t="shared" si="2"/>
        <v>62.52</v>
      </c>
      <c r="K12" s="3" t="s">
        <v>16</v>
      </c>
    </row>
    <row r="13" ht="23" customHeight="1" spans="1:11">
      <c r="A13" s="5">
        <v>11</v>
      </c>
      <c r="B13" s="5" t="s">
        <v>44</v>
      </c>
      <c r="C13" s="9" t="s">
        <v>45</v>
      </c>
      <c r="D13" s="5" t="s">
        <v>46</v>
      </c>
      <c r="E13" s="6" t="s">
        <v>15</v>
      </c>
      <c r="F13" s="7">
        <v>61</v>
      </c>
      <c r="G13" s="8">
        <f t="shared" si="0"/>
        <v>36.6</v>
      </c>
      <c r="H13" s="8">
        <v>68.6</v>
      </c>
      <c r="I13" s="8">
        <f t="shared" si="1"/>
        <v>27.44</v>
      </c>
      <c r="J13" s="8">
        <f t="shared" si="2"/>
        <v>64.04</v>
      </c>
      <c r="K13" s="3" t="s">
        <v>16</v>
      </c>
    </row>
    <row r="14" ht="23" customHeight="1" spans="1:11">
      <c r="A14" s="5">
        <v>12</v>
      </c>
      <c r="B14" s="5" t="s">
        <v>44</v>
      </c>
      <c r="C14" s="9" t="s">
        <v>45</v>
      </c>
      <c r="D14" s="5" t="s">
        <v>47</v>
      </c>
      <c r="E14" s="6" t="s">
        <v>15</v>
      </c>
      <c r="F14" s="7">
        <v>52.2</v>
      </c>
      <c r="G14" s="8">
        <f t="shared" si="0"/>
        <v>31.32</v>
      </c>
      <c r="H14" s="8">
        <v>79</v>
      </c>
      <c r="I14" s="8">
        <f t="shared" si="1"/>
        <v>31.6</v>
      </c>
      <c r="J14" s="8">
        <f t="shared" si="2"/>
        <v>62.92</v>
      </c>
      <c r="K14" s="3" t="s">
        <v>30</v>
      </c>
    </row>
    <row r="15" ht="23" customHeight="1" spans="1:11">
      <c r="A15" s="5">
        <v>13</v>
      </c>
      <c r="B15" s="5" t="s">
        <v>48</v>
      </c>
      <c r="C15" s="9" t="s">
        <v>49</v>
      </c>
      <c r="D15" s="5" t="s">
        <v>50</v>
      </c>
      <c r="E15" s="6" t="s">
        <v>26</v>
      </c>
      <c r="F15" s="7">
        <v>63.8</v>
      </c>
      <c r="G15" s="8">
        <f t="shared" si="0"/>
        <v>38.28</v>
      </c>
      <c r="H15" s="8">
        <v>81.4</v>
      </c>
      <c r="I15" s="8">
        <f t="shared" si="1"/>
        <v>32.56</v>
      </c>
      <c r="J15" s="8">
        <f t="shared" si="2"/>
        <v>70.84</v>
      </c>
      <c r="K15" s="3" t="s">
        <v>16</v>
      </c>
    </row>
    <row r="16" ht="23" customHeight="1" spans="1:11">
      <c r="A16" s="5">
        <v>14</v>
      </c>
      <c r="B16" s="5" t="s">
        <v>48</v>
      </c>
      <c r="C16" s="9" t="s">
        <v>49</v>
      </c>
      <c r="D16" s="5" t="s">
        <v>51</v>
      </c>
      <c r="E16" s="6" t="s">
        <v>15</v>
      </c>
      <c r="F16" s="7">
        <v>63.4</v>
      </c>
      <c r="G16" s="8">
        <f t="shared" si="0"/>
        <v>38.04</v>
      </c>
      <c r="H16" s="8">
        <v>53.8</v>
      </c>
      <c r="I16" s="8">
        <f t="shared" si="1"/>
        <v>21.52</v>
      </c>
      <c r="J16" s="8">
        <f t="shared" si="2"/>
        <v>59.56</v>
      </c>
      <c r="K16" s="3" t="s">
        <v>30</v>
      </c>
    </row>
    <row r="17" ht="23" customHeight="1" spans="1:11">
      <c r="A17" s="5">
        <v>15</v>
      </c>
      <c r="B17" s="5" t="s">
        <v>48</v>
      </c>
      <c r="C17" s="9" t="s">
        <v>49</v>
      </c>
      <c r="D17" s="5" t="s">
        <v>52</v>
      </c>
      <c r="E17" s="6" t="s">
        <v>15</v>
      </c>
      <c r="F17" s="7">
        <v>57</v>
      </c>
      <c r="G17" s="8">
        <f t="shared" si="0"/>
        <v>34.2</v>
      </c>
      <c r="H17" s="8">
        <v>0</v>
      </c>
      <c r="I17" s="8">
        <f t="shared" si="1"/>
        <v>0</v>
      </c>
      <c r="J17" s="8">
        <f t="shared" si="2"/>
        <v>34.2</v>
      </c>
      <c r="K17" s="3" t="s">
        <v>30</v>
      </c>
    </row>
    <row r="18" ht="23" customHeight="1" spans="1:11">
      <c r="A18" s="5">
        <v>16</v>
      </c>
      <c r="B18" s="5" t="s">
        <v>53</v>
      </c>
      <c r="C18" s="9" t="s">
        <v>54</v>
      </c>
      <c r="D18" s="5" t="s">
        <v>55</v>
      </c>
      <c r="E18" s="6" t="s">
        <v>26</v>
      </c>
      <c r="F18" s="7">
        <v>78.8</v>
      </c>
      <c r="G18" s="8">
        <f t="shared" si="0"/>
        <v>47.28</v>
      </c>
      <c r="H18" s="8">
        <v>73.6</v>
      </c>
      <c r="I18" s="8">
        <f t="shared" si="1"/>
        <v>29.44</v>
      </c>
      <c r="J18" s="8">
        <f t="shared" si="2"/>
        <v>76.72</v>
      </c>
      <c r="K18" s="3" t="s">
        <v>16</v>
      </c>
    </row>
    <row r="19" ht="23" customHeight="1" spans="1:11">
      <c r="A19" s="5">
        <v>17</v>
      </c>
      <c r="B19" s="5" t="s">
        <v>53</v>
      </c>
      <c r="C19" s="9" t="s">
        <v>54</v>
      </c>
      <c r="D19" s="5" t="s">
        <v>56</v>
      </c>
      <c r="E19" s="6" t="s">
        <v>26</v>
      </c>
      <c r="F19" s="7">
        <v>74</v>
      </c>
      <c r="G19" s="8">
        <f t="shared" si="0"/>
        <v>44.4</v>
      </c>
      <c r="H19" s="8">
        <v>75</v>
      </c>
      <c r="I19" s="8">
        <f t="shared" si="1"/>
        <v>30</v>
      </c>
      <c r="J19" s="8">
        <f t="shared" si="2"/>
        <v>74.4</v>
      </c>
      <c r="K19" s="3" t="s">
        <v>16</v>
      </c>
    </row>
    <row r="20" ht="23" customHeight="1" spans="1:11">
      <c r="A20" s="5">
        <v>18</v>
      </c>
      <c r="B20" s="5" t="s">
        <v>53</v>
      </c>
      <c r="C20" s="9" t="s">
        <v>54</v>
      </c>
      <c r="D20" s="5" t="s">
        <v>57</v>
      </c>
      <c r="E20" s="6" t="s">
        <v>15</v>
      </c>
      <c r="F20" s="7">
        <v>57.8</v>
      </c>
      <c r="G20" s="8">
        <f t="shared" si="0"/>
        <v>34.68</v>
      </c>
      <c r="H20" s="8">
        <v>39.2</v>
      </c>
      <c r="I20" s="8">
        <f t="shared" si="1"/>
        <v>15.68</v>
      </c>
      <c r="J20" s="8">
        <f t="shared" si="2"/>
        <v>50.36</v>
      </c>
      <c r="K20" s="3" t="s">
        <v>30</v>
      </c>
    </row>
    <row r="21" ht="23" customHeight="1" spans="1:11">
      <c r="A21" s="5">
        <v>19</v>
      </c>
      <c r="B21" s="5" t="s">
        <v>53</v>
      </c>
      <c r="C21" s="9" t="s">
        <v>54</v>
      </c>
      <c r="D21" s="5" t="s">
        <v>58</v>
      </c>
      <c r="E21" s="6" t="s">
        <v>26</v>
      </c>
      <c r="F21" s="7">
        <v>78.8</v>
      </c>
      <c r="G21" s="8">
        <f t="shared" si="0"/>
        <v>47.28</v>
      </c>
      <c r="H21" s="8">
        <v>0</v>
      </c>
      <c r="I21" s="8">
        <f t="shared" si="1"/>
        <v>0</v>
      </c>
      <c r="J21" s="8">
        <f t="shared" si="2"/>
        <v>47.28</v>
      </c>
      <c r="K21" s="3" t="s">
        <v>30</v>
      </c>
    </row>
    <row r="22" ht="23" customHeight="1" spans="1:11">
      <c r="A22" s="5">
        <v>20</v>
      </c>
      <c r="B22" s="5" t="s">
        <v>59</v>
      </c>
      <c r="C22" s="10" t="s">
        <v>60</v>
      </c>
      <c r="D22" s="5" t="s">
        <v>61</v>
      </c>
      <c r="E22" s="6" t="s">
        <v>26</v>
      </c>
      <c r="F22" s="7">
        <v>60.4</v>
      </c>
      <c r="G22" s="8">
        <f t="shared" si="0"/>
        <v>36.24</v>
      </c>
      <c r="H22" s="8">
        <v>62.4</v>
      </c>
      <c r="I22" s="8">
        <f t="shared" si="1"/>
        <v>24.96</v>
      </c>
      <c r="J22" s="8">
        <f t="shared" si="2"/>
        <v>61.2</v>
      </c>
      <c r="K22" s="3" t="s">
        <v>16</v>
      </c>
    </row>
    <row r="23" ht="23" customHeight="1" spans="1:11">
      <c r="A23" s="5">
        <v>21</v>
      </c>
      <c r="B23" s="5" t="s">
        <v>62</v>
      </c>
      <c r="C23" s="10" t="s">
        <v>63</v>
      </c>
      <c r="D23" s="5" t="s">
        <v>64</v>
      </c>
      <c r="E23" s="6" t="s">
        <v>15</v>
      </c>
      <c r="F23" s="7">
        <v>56.8</v>
      </c>
      <c r="G23" s="8">
        <f t="shared" si="0"/>
        <v>34.08</v>
      </c>
      <c r="H23" s="8">
        <v>88.4</v>
      </c>
      <c r="I23" s="8">
        <f t="shared" si="1"/>
        <v>35.36</v>
      </c>
      <c r="J23" s="8">
        <f t="shared" si="2"/>
        <v>69.44</v>
      </c>
      <c r="K23" s="3" t="s">
        <v>16</v>
      </c>
    </row>
    <row r="24" ht="23" customHeight="1" spans="1:11">
      <c r="A24" s="5">
        <v>22</v>
      </c>
      <c r="B24" s="5" t="s">
        <v>62</v>
      </c>
      <c r="C24" s="10" t="s">
        <v>63</v>
      </c>
      <c r="D24" s="5" t="s">
        <v>65</v>
      </c>
      <c r="E24" s="6" t="s">
        <v>15</v>
      </c>
      <c r="F24" s="7">
        <v>51.2</v>
      </c>
      <c r="G24" s="8">
        <f t="shared" si="0"/>
        <v>30.72</v>
      </c>
      <c r="H24" s="8">
        <v>83</v>
      </c>
      <c r="I24" s="8">
        <f t="shared" si="1"/>
        <v>33.2</v>
      </c>
      <c r="J24" s="8">
        <f t="shared" si="2"/>
        <v>63.92</v>
      </c>
      <c r="K24" s="3" t="s">
        <v>16</v>
      </c>
    </row>
    <row r="25" ht="23" customHeight="1" spans="1:11">
      <c r="A25" s="5">
        <v>23</v>
      </c>
      <c r="B25" s="5" t="s">
        <v>62</v>
      </c>
      <c r="C25" s="10" t="s">
        <v>63</v>
      </c>
      <c r="D25" s="5" t="s">
        <v>66</v>
      </c>
      <c r="E25" s="6" t="s">
        <v>15</v>
      </c>
      <c r="F25" s="7">
        <v>48.6</v>
      </c>
      <c r="G25" s="8">
        <f t="shared" si="0"/>
        <v>29.16</v>
      </c>
      <c r="H25" s="8">
        <v>86.8</v>
      </c>
      <c r="I25" s="8">
        <f t="shared" si="1"/>
        <v>34.72</v>
      </c>
      <c r="J25" s="8">
        <f t="shared" si="2"/>
        <v>63.88</v>
      </c>
      <c r="K25" s="3" t="s">
        <v>30</v>
      </c>
    </row>
    <row r="26" ht="23" customHeight="1" spans="1:11">
      <c r="A26" s="5">
        <v>24</v>
      </c>
      <c r="B26" s="5" t="s">
        <v>62</v>
      </c>
      <c r="C26" s="10" t="s">
        <v>63</v>
      </c>
      <c r="D26" s="5" t="s">
        <v>67</v>
      </c>
      <c r="E26" s="6" t="s">
        <v>26</v>
      </c>
      <c r="F26" s="7">
        <v>52</v>
      </c>
      <c r="G26" s="8">
        <f t="shared" si="0"/>
        <v>31.2</v>
      </c>
      <c r="H26" s="8">
        <v>77</v>
      </c>
      <c r="I26" s="8">
        <f t="shared" si="1"/>
        <v>30.8</v>
      </c>
      <c r="J26" s="8">
        <f t="shared" si="2"/>
        <v>62</v>
      </c>
      <c r="K26" s="3" t="s">
        <v>30</v>
      </c>
    </row>
    <row r="27" ht="23" customHeight="1" spans="1:11">
      <c r="A27" s="5">
        <v>25</v>
      </c>
      <c r="B27" s="5" t="s">
        <v>68</v>
      </c>
      <c r="C27" s="5" t="s">
        <v>69</v>
      </c>
      <c r="D27" s="5" t="s">
        <v>70</v>
      </c>
      <c r="E27" s="6" t="s">
        <v>26</v>
      </c>
      <c r="F27" s="7">
        <v>38.6</v>
      </c>
      <c r="G27" s="8">
        <f t="shared" si="0"/>
        <v>23.16</v>
      </c>
      <c r="H27" s="8">
        <v>97</v>
      </c>
      <c r="I27" s="8">
        <f t="shared" si="1"/>
        <v>38.8</v>
      </c>
      <c r="J27" s="8">
        <f t="shared" si="2"/>
        <v>61.96</v>
      </c>
      <c r="K27" s="3" t="s">
        <v>16</v>
      </c>
    </row>
    <row r="28" ht="23" customHeight="1" spans="1:11">
      <c r="A28" s="5">
        <v>26</v>
      </c>
      <c r="B28" s="5" t="s">
        <v>71</v>
      </c>
      <c r="C28" s="10" t="s">
        <v>72</v>
      </c>
      <c r="D28" s="5" t="s">
        <v>73</v>
      </c>
      <c r="E28" s="6" t="s">
        <v>26</v>
      </c>
      <c r="F28" s="7">
        <v>61</v>
      </c>
      <c r="G28" s="8">
        <f t="shared" si="0"/>
        <v>36.6</v>
      </c>
      <c r="H28" s="8">
        <v>64.2</v>
      </c>
      <c r="I28" s="8">
        <f t="shared" si="1"/>
        <v>25.68</v>
      </c>
      <c r="J28" s="8">
        <f t="shared" si="2"/>
        <v>62.28</v>
      </c>
      <c r="K28" s="3" t="s">
        <v>16</v>
      </c>
    </row>
    <row r="29" ht="23" customHeight="1" spans="1:11">
      <c r="A29" s="5">
        <v>27</v>
      </c>
      <c r="B29" s="5" t="s">
        <v>71</v>
      </c>
      <c r="C29" s="10" t="s">
        <v>72</v>
      </c>
      <c r="D29" s="5" t="s">
        <v>74</v>
      </c>
      <c r="E29" s="6" t="s">
        <v>15</v>
      </c>
      <c r="F29" s="7">
        <v>56.8</v>
      </c>
      <c r="G29" s="8">
        <f t="shared" si="0"/>
        <v>34.08</v>
      </c>
      <c r="H29" s="8">
        <v>61.2</v>
      </c>
      <c r="I29" s="8">
        <f t="shared" si="1"/>
        <v>24.48</v>
      </c>
      <c r="J29" s="8">
        <f t="shared" si="2"/>
        <v>58.56</v>
      </c>
      <c r="K29" s="3" t="s">
        <v>30</v>
      </c>
    </row>
    <row r="30" ht="23" customHeight="1" spans="1:11">
      <c r="A30" s="5">
        <v>28</v>
      </c>
      <c r="B30" s="5" t="s">
        <v>75</v>
      </c>
      <c r="C30" s="5" t="s">
        <v>76</v>
      </c>
      <c r="D30" s="5" t="s">
        <v>77</v>
      </c>
      <c r="E30" s="6" t="s">
        <v>15</v>
      </c>
      <c r="F30" s="7">
        <v>83.2</v>
      </c>
      <c r="G30" s="8">
        <f t="shared" si="0"/>
        <v>49.92</v>
      </c>
      <c r="H30" s="8">
        <v>90.67</v>
      </c>
      <c r="I30" s="8">
        <f t="shared" si="1"/>
        <v>36.268</v>
      </c>
      <c r="J30" s="8">
        <f t="shared" si="2"/>
        <v>86.188</v>
      </c>
      <c r="K30" s="3" t="s">
        <v>16</v>
      </c>
    </row>
    <row r="31" ht="23" customHeight="1" spans="1:11">
      <c r="A31" s="5">
        <v>29</v>
      </c>
      <c r="B31" s="5" t="s">
        <v>75</v>
      </c>
      <c r="C31" s="5" t="s">
        <v>76</v>
      </c>
      <c r="D31" s="5" t="s">
        <v>78</v>
      </c>
      <c r="E31" s="6" t="s">
        <v>15</v>
      </c>
      <c r="F31" s="7">
        <v>73.8</v>
      </c>
      <c r="G31" s="8">
        <f t="shared" si="0"/>
        <v>44.28</v>
      </c>
      <c r="H31" s="8">
        <v>84.33</v>
      </c>
      <c r="I31" s="8">
        <f t="shared" si="1"/>
        <v>33.732</v>
      </c>
      <c r="J31" s="8">
        <f t="shared" si="2"/>
        <v>78.012</v>
      </c>
      <c r="K31" s="3" t="s">
        <v>30</v>
      </c>
    </row>
    <row r="32" ht="23" customHeight="1" spans="1:11">
      <c r="A32" s="5">
        <v>30</v>
      </c>
      <c r="B32" s="5" t="s">
        <v>75</v>
      </c>
      <c r="C32" s="5" t="s">
        <v>76</v>
      </c>
      <c r="D32" s="5" t="s">
        <v>79</v>
      </c>
      <c r="E32" s="6" t="s">
        <v>15</v>
      </c>
      <c r="F32" s="7">
        <v>66.8</v>
      </c>
      <c r="G32" s="8">
        <f t="shared" si="0"/>
        <v>40.08</v>
      </c>
      <c r="H32" s="8">
        <v>30.67</v>
      </c>
      <c r="I32" s="8">
        <f t="shared" si="1"/>
        <v>12.268</v>
      </c>
      <c r="J32" s="8">
        <f t="shared" si="2"/>
        <v>52.348</v>
      </c>
      <c r="K32" s="3" t="s">
        <v>30</v>
      </c>
    </row>
    <row r="33" ht="23" customHeight="1" spans="1:11">
      <c r="A33" s="5">
        <v>31</v>
      </c>
      <c r="B33" s="5" t="s">
        <v>80</v>
      </c>
      <c r="C33" s="5" t="s">
        <v>81</v>
      </c>
      <c r="D33" s="5" t="s">
        <v>82</v>
      </c>
      <c r="E33" s="6" t="s">
        <v>15</v>
      </c>
      <c r="F33" s="7">
        <v>79.2</v>
      </c>
      <c r="G33" s="8">
        <f t="shared" ref="G33:G48" si="3">F33*0.6</f>
        <v>47.52</v>
      </c>
      <c r="H33" s="8">
        <v>66.4</v>
      </c>
      <c r="I33" s="8">
        <f t="shared" ref="I33:I48" si="4">H33*0.4</f>
        <v>26.56</v>
      </c>
      <c r="J33" s="8">
        <f t="shared" ref="J33:J48" si="5">G33+I33</f>
        <v>74.08</v>
      </c>
      <c r="K33" s="3" t="s">
        <v>16</v>
      </c>
    </row>
    <row r="34" ht="23" customHeight="1" spans="1:11">
      <c r="A34" s="5">
        <v>32</v>
      </c>
      <c r="B34" s="5" t="s">
        <v>80</v>
      </c>
      <c r="C34" s="5" t="s">
        <v>81</v>
      </c>
      <c r="D34" s="5" t="s">
        <v>83</v>
      </c>
      <c r="E34" s="6" t="s">
        <v>15</v>
      </c>
      <c r="F34" s="7">
        <v>76.2</v>
      </c>
      <c r="G34" s="8">
        <f t="shared" si="3"/>
        <v>45.72</v>
      </c>
      <c r="H34" s="8">
        <v>75.6</v>
      </c>
      <c r="I34" s="8">
        <f t="shared" si="4"/>
        <v>30.24</v>
      </c>
      <c r="J34" s="8">
        <f t="shared" si="5"/>
        <v>75.96</v>
      </c>
      <c r="K34" s="3" t="s">
        <v>16</v>
      </c>
    </row>
    <row r="35" ht="23" customHeight="1" spans="1:11">
      <c r="A35" s="5">
        <v>33</v>
      </c>
      <c r="B35" s="5" t="s">
        <v>84</v>
      </c>
      <c r="C35" s="5" t="s">
        <v>85</v>
      </c>
      <c r="D35" s="5" t="s">
        <v>86</v>
      </c>
      <c r="E35" s="6" t="s">
        <v>15</v>
      </c>
      <c r="F35" s="7">
        <v>50.6</v>
      </c>
      <c r="G35" s="8">
        <f t="shared" si="3"/>
        <v>30.36</v>
      </c>
      <c r="H35" s="8">
        <v>75.8</v>
      </c>
      <c r="I35" s="8">
        <f t="shared" si="4"/>
        <v>30.32</v>
      </c>
      <c r="J35" s="8">
        <f t="shared" si="5"/>
        <v>60.68</v>
      </c>
      <c r="K35" s="3" t="s">
        <v>16</v>
      </c>
    </row>
    <row r="36" ht="23" customHeight="1" spans="1:11">
      <c r="A36" s="5">
        <v>34</v>
      </c>
      <c r="B36" s="5" t="s">
        <v>84</v>
      </c>
      <c r="C36" s="5" t="s">
        <v>85</v>
      </c>
      <c r="D36" s="5" t="s">
        <v>87</v>
      </c>
      <c r="E36" s="6" t="s">
        <v>26</v>
      </c>
      <c r="F36" s="7">
        <v>51.2</v>
      </c>
      <c r="G36" s="8">
        <f t="shared" si="3"/>
        <v>30.72</v>
      </c>
      <c r="H36" s="8">
        <v>0</v>
      </c>
      <c r="I36" s="8">
        <f t="shared" si="4"/>
        <v>0</v>
      </c>
      <c r="J36" s="8">
        <f t="shared" si="5"/>
        <v>30.72</v>
      </c>
      <c r="K36" s="3" t="s">
        <v>30</v>
      </c>
    </row>
    <row r="37" ht="23" customHeight="1" spans="1:11">
      <c r="A37" s="5">
        <v>35</v>
      </c>
      <c r="B37" s="5" t="s">
        <v>84</v>
      </c>
      <c r="C37" s="5" t="s">
        <v>85</v>
      </c>
      <c r="D37" s="5" t="s">
        <v>88</v>
      </c>
      <c r="E37" s="6" t="s">
        <v>26</v>
      </c>
      <c r="F37" s="7">
        <v>40.2</v>
      </c>
      <c r="G37" s="8">
        <f t="shared" si="3"/>
        <v>24.12</v>
      </c>
      <c r="H37" s="8">
        <v>0</v>
      </c>
      <c r="I37" s="8">
        <f t="shared" si="4"/>
        <v>0</v>
      </c>
      <c r="J37" s="8">
        <f t="shared" si="5"/>
        <v>24.12</v>
      </c>
      <c r="K37" s="3" t="s">
        <v>30</v>
      </c>
    </row>
    <row r="38" ht="23" customHeight="1" spans="1:11">
      <c r="A38" s="5">
        <v>36</v>
      </c>
      <c r="B38" s="7" t="s">
        <v>89</v>
      </c>
      <c r="C38" s="7" t="s">
        <v>90</v>
      </c>
      <c r="D38" s="7" t="s">
        <v>91</v>
      </c>
      <c r="E38" s="6" t="s">
        <v>15</v>
      </c>
      <c r="F38" s="7">
        <v>68</v>
      </c>
      <c r="G38" s="7">
        <f t="shared" si="3"/>
        <v>40.8</v>
      </c>
      <c r="H38" s="7">
        <v>78</v>
      </c>
      <c r="I38" s="7">
        <f t="shared" si="4"/>
        <v>31.2</v>
      </c>
      <c r="J38" s="7">
        <f t="shared" si="5"/>
        <v>72</v>
      </c>
      <c r="K38" s="3" t="s">
        <v>16</v>
      </c>
    </row>
    <row r="39" ht="23" customHeight="1" spans="1:11">
      <c r="A39" s="5">
        <v>37</v>
      </c>
      <c r="B39" s="7" t="s">
        <v>89</v>
      </c>
      <c r="C39" s="7" t="s">
        <v>90</v>
      </c>
      <c r="D39" s="7" t="s">
        <v>92</v>
      </c>
      <c r="E39" s="6" t="s">
        <v>15</v>
      </c>
      <c r="F39" s="7">
        <v>65</v>
      </c>
      <c r="G39" s="7">
        <f t="shared" si="3"/>
        <v>39</v>
      </c>
      <c r="H39" s="7">
        <v>73.8</v>
      </c>
      <c r="I39" s="7">
        <f t="shared" si="4"/>
        <v>29.52</v>
      </c>
      <c r="J39" s="7">
        <f t="shared" si="5"/>
        <v>68.52</v>
      </c>
      <c r="K39" s="3" t="s">
        <v>30</v>
      </c>
    </row>
    <row r="40" ht="23" customHeight="1" spans="1:11">
      <c r="A40" s="5">
        <v>38</v>
      </c>
      <c r="B40" s="7" t="s">
        <v>89</v>
      </c>
      <c r="C40" s="7" t="s">
        <v>90</v>
      </c>
      <c r="D40" s="7" t="s">
        <v>93</v>
      </c>
      <c r="E40" s="6" t="s">
        <v>15</v>
      </c>
      <c r="F40" s="7">
        <v>55</v>
      </c>
      <c r="G40" s="7">
        <f t="shared" si="3"/>
        <v>33</v>
      </c>
      <c r="H40" s="7">
        <f ca="1">(J40-G40)/0.4</f>
        <v>0</v>
      </c>
      <c r="I40" s="7">
        <v>0</v>
      </c>
      <c r="J40" s="7">
        <f t="shared" si="5"/>
        <v>33</v>
      </c>
      <c r="K40" s="3" t="s">
        <v>30</v>
      </c>
    </row>
    <row r="41" ht="23" customHeight="1" spans="1:11">
      <c r="A41" s="5">
        <v>39</v>
      </c>
      <c r="B41" s="7" t="s">
        <v>94</v>
      </c>
      <c r="C41" s="7" t="s">
        <v>95</v>
      </c>
      <c r="D41" s="7" t="s">
        <v>96</v>
      </c>
      <c r="E41" s="6" t="s">
        <v>26</v>
      </c>
      <c r="F41" s="7">
        <v>52.2</v>
      </c>
      <c r="G41" s="7">
        <f t="shared" si="3"/>
        <v>31.32</v>
      </c>
      <c r="H41" s="7">
        <v>77.8</v>
      </c>
      <c r="I41" s="7">
        <f t="shared" si="4"/>
        <v>31.12</v>
      </c>
      <c r="J41" s="7">
        <f t="shared" si="5"/>
        <v>62.44</v>
      </c>
      <c r="K41" s="3" t="s">
        <v>16</v>
      </c>
    </row>
    <row r="42" ht="23" customHeight="1" spans="1:11">
      <c r="A42" s="5">
        <v>40</v>
      </c>
      <c r="B42" s="7" t="s">
        <v>94</v>
      </c>
      <c r="C42" s="7" t="s">
        <v>95</v>
      </c>
      <c r="D42" s="7" t="s">
        <v>97</v>
      </c>
      <c r="E42" s="6" t="s">
        <v>26</v>
      </c>
      <c r="F42" s="7">
        <v>52.6</v>
      </c>
      <c r="G42" s="7">
        <f t="shared" si="3"/>
        <v>31.56</v>
      </c>
      <c r="H42" s="7">
        <v>74.6</v>
      </c>
      <c r="I42" s="7">
        <f t="shared" si="4"/>
        <v>29.84</v>
      </c>
      <c r="J42" s="7">
        <f t="shared" si="5"/>
        <v>61.4</v>
      </c>
      <c r="K42" s="3" t="s">
        <v>30</v>
      </c>
    </row>
    <row r="43" ht="23" customHeight="1" spans="1:11">
      <c r="A43" s="5">
        <v>41</v>
      </c>
      <c r="B43" s="7" t="s">
        <v>94</v>
      </c>
      <c r="C43" s="7" t="s">
        <v>95</v>
      </c>
      <c r="D43" s="7" t="s">
        <v>98</v>
      </c>
      <c r="E43" s="6" t="s">
        <v>26</v>
      </c>
      <c r="F43" s="7">
        <v>41.8</v>
      </c>
      <c r="G43" s="7">
        <f t="shared" si="3"/>
        <v>25.08</v>
      </c>
      <c r="H43" s="7">
        <v>71.6</v>
      </c>
      <c r="I43" s="7">
        <f t="shared" si="4"/>
        <v>28.64</v>
      </c>
      <c r="J43" s="7">
        <f t="shared" si="5"/>
        <v>53.72</v>
      </c>
      <c r="K43" s="3" t="s">
        <v>30</v>
      </c>
    </row>
    <row r="44" ht="23" customHeight="1" spans="1:11">
      <c r="A44" s="5">
        <v>42</v>
      </c>
      <c r="B44" s="7" t="s">
        <v>99</v>
      </c>
      <c r="C44" s="7" t="s">
        <v>100</v>
      </c>
      <c r="D44" s="7" t="s">
        <v>101</v>
      </c>
      <c r="E44" s="6" t="s">
        <v>15</v>
      </c>
      <c r="F44" s="7">
        <v>64.8</v>
      </c>
      <c r="G44" s="7">
        <f t="shared" si="3"/>
        <v>38.88</v>
      </c>
      <c r="H44" s="7">
        <v>78.4</v>
      </c>
      <c r="I44" s="7">
        <f t="shared" si="4"/>
        <v>31.36</v>
      </c>
      <c r="J44" s="7">
        <f t="shared" si="5"/>
        <v>70.24</v>
      </c>
      <c r="K44" s="3" t="s">
        <v>16</v>
      </c>
    </row>
    <row r="45" ht="23" customHeight="1" spans="1:11">
      <c r="A45" s="5">
        <v>43</v>
      </c>
      <c r="B45" s="7" t="s">
        <v>102</v>
      </c>
      <c r="C45" s="7" t="s">
        <v>103</v>
      </c>
      <c r="D45" s="7" t="s">
        <v>104</v>
      </c>
      <c r="E45" s="6" t="s">
        <v>15</v>
      </c>
      <c r="F45" s="7">
        <v>53</v>
      </c>
      <c r="G45" s="7">
        <f t="shared" si="3"/>
        <v>31.8</v>
      </c>
      <c r="H45" s="7">
        <v>84.6</v>
      </c>
      <c r="I45" s="7">
        <f t="shared" si="4"/>
        <v>33.84</v>
      </c>
      <c r="J45" s="7">
        <f t="shared" si="5"/>
        <v>65.64</v>
      </c>
      <c r="K45" s="3" t="s">
        <v>16</v>
      </c>
    </row>
    <row r="46" ht="23" customHeight="1" spans="1:11">
      <c r="A46" s="5">
        <v>44</v>
      </c>
      <c r="B46" s="7" t="s">
        <v>105</v>
      </c>
      <c r="C46" s="7" t="s">
        <v>106</v>
      </c>
      <c r="D46" s="7" t="s">
        <v>107</v>
      </c>
      <c r="E46" s="6" t="s">
        <v>26</v>
      </c>
      <c r="F46" s="7">
        <v>56.2</v>
      </c>
      <c r="G46" s="7">
        <f t="shared" si="3"/>
        <v>33.72</v>
      </c>
      <c r="H46" s="7">
        <v>75</v>
      </c>
      <c r="I46" s="7">
        <f t="shared" si="4"/>
        <v>30</v>
      </c>
      <c r="J46" s="7">
        <f t="shared" si="5"/>
        <v>63.72</v>
      </c>
      <c r="K46" s="3" t="s">
        <v>16</v>
      </c>
    </row>
    <row r="47" ht="23" customHeight="1" spans="1:11">
      <c r="A47" s="5">
        <v>45</v>
      </c>
      <c r="B47" s="7" t="s">
        <v>105</v>
      </c>
      <c r="C47" s="7" t="s">
        <v>106</v>
      </c>
      <c r="D47" s="7" t="s">
        <v>108</v>
      </c>
      <c r="E47" s="6" t="s">
        <v>26</v>
      </c>
      <c r="F47" s="7">
        <v>47.8</v>
      </c>
      <c r="G47" s="7">
        <f t="shared" si="3"/>
        <v>28.68</v>
      </c>
      <c r="H47" s="7">
        <v>72.2</v>
      </c>
      <c r="I47" s="7">
        <f t="shared" si="4"/>
        <v>28.88</v>
      </c>
      <c r="J47" s="7">
        <f t="shared" si="5"/>
        <v>57.56</v>
      </c>
      <c r="K47" s="3" t="s">
        <v>30</v>
      </c>
    </row>
    <row r="48" ht="23" customHeight="1" spans="1:11">
      <c r="A48" s="5">
        <v>46</v>
      </c>
      <c r="B48" s="7" t="s">
        <v>105</v>
      </c>
      <c r="C48" s="7" t="s">
        <v>106</v>
      </c>
      <c r="D48" s="7" t="s">
        <v>109</v>
      </c>
      <c r="E48" s="6" t="s">
        <v>26</v>
      </c>
      <c r="F48" s="7">
        <v>49</v>
      </c>
      <c r="G48" s="7">
        <f t="shared" si="3"/>
        <v>29.4</v>
      </c>
      <c r="H48" s="7">
        <f>(J48-G48)/0.4</f>
        <v>0</v>
      </c>
      <c r="I48" s="7">
        <v>0</v>
      </c>
      <c r="J48" s="7">
        <f t="shared" si="5"/>
        <v>29.4</v>
      </c>
      <c r="K48" s="3" t="s">
        <v>30</v>
      </c>
    </row>
    <row r="49" ht="23" customHeight="1"/>
  </sheetData>
  <mergeCells count="1">
    <mergeCell ref="A1:K1"/>
  </mergeCells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</dc:creator>
  <cp:lastModifiedBy>lint</cp:lastModifiedBy>
  <dcterms:created xsi:type="dcterms:W3CDTF">2018-01-29T06:32:00Z</dcterms:created>
  <dcterms:modified xsi:type="dcterms:W3CDTF">2021-01-17T02:33:34Z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